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35" windowWidth="23865" windowHeight="10515"/>
  </bookViews>
  <sheets>
    <sheet name="Engine RPM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70" i="2" l="1"/>
  <c r="E70" i="2"/>
  <c r="F70" i="2"/>
  <c r="D71" i="2"/>
  <c r="E71" i="2"/>
  <c r="F71" i="2" s="1"/>
  <c r="D59" i="2"/>
  <c r="E59" i="2"/>
  <c r="D60" i="2"/>
  <c r="E60" i="2"/>
  <c r="F60" i="2"/>
  <c r="D48" i="2"/>
  <c r="F48" i="2" s="1"/>
  <c r="E48" i="2"/>
  <c r="D49" i="2"/>
  <c r="F49" i="2" s="1"/>
  <c r="E49" i="2"/>
  <c r="D34" i="2"/>
  <c r="E34" i="2"/>
  <c r="D35" i="2"/>
  <c r="E35" i="2"/>
  <c r="F35" i="2" s="1"/>
  <c r="D23" i="2"/>
  <c r="E23" i="2"/>
  <c r="F23" i="2"/>
  <c r="D24" i="2"/>
  <c r="E24" i="2"/>
  <c r="F24" i="2" s="1"/>
  <c r="D12" i="2"/>
  <c r="E12" i="2"/>
  <c r="F12" i="2"/>
  <c r="D13" i="2"/>
  <c r="E13" i="2"/>
  <c r="F59" i="2" l="1"/>
  <c r="F34" i="2"/>
  <c r="F13" i="2"/>
  <c r="G27" i="1"/>
  <c r="G15" i="1"/>
  <c r="G9" i="1"/>
  <c r="F28" i="1"/>
  <c r="E28" i="1"/>
  <c r="D22" i="3"/>
  <c r="E22" i="3"/>
  <c r="D12" i="3"/>
  <c r="E12" i="3"/>
  <c r="E5" i="3"/>
  <c r="E6" i="3"/>
  <c r="E7" i="3"/>
  <c r="E8" i="3"/>
  <c r="E9" i="3"/>
  <c r="E10" i="3"/>
  <c r="E11" i="3"/>
  <c r="E14" i="3"/>
  <c r="E15" i="3"/>
  <c r="F5" i="3" s="1"/>
  <c r="E16" i="3"/>
  <c r="E17" i="3"/>
  <c r="E18" i="3"/>
  <c r="E19" i="3"/>
  <c r="E20" i="3"/>
  <c r="E21" i="3"/>
  <c r="E4" i="3"/>
  <c r="F4" i="3" s="1"/>
  <c r="D4" i="3"/>
  <c r="D21" i="3"/>
  <c r="D20" i="3"/>
  <c r="D19" i="3"/>
  <c r="D18" i="3"/>
  <c r="D17" i="3"/>
  <c r="D16" i="3"/>
  <c r="D15" i="3"/>
  <c r="D14" i="3"/>
  <c r="D11" i="3"/>
  <c r="D10" i="3"/>
  <c r="D9" i="3"/>
  <c r="D8" i="3"/>
  <c r="D7" i="3"/>
  <c r="D6" i="3"/>
  <c r="D5" i="3"/>
  <c r="D68" i="2"/>
  <c r="E68" i="2"/>
  <c r="F68" i="2"/>
  <c r="D69" i="2"/>
  <c r="E69" i="2"/>
  <c r="F69" i="2" s="1"/>
  <c r="D57" i="2"/>
  <c r="E57" i="2"/>
  <c r="F57" i="2" s="1"/>
  <c r="D58" i="2"/>
  <c r="E58" i="2"/>
  <c r="F58" i="2" s="1"/>
  <c r="D46" i="2"/>
  <c r="E46" i="2"/>
  <c r="F46" i="2" s="1"/>
  <c r="D47" i="2"/>
  <c r="E47" i="2"/>
  <c r="D32" i="2"/>
  <c r="E32" i="2"/>
  <c r="F32" i="2" s="1"/>
  <c r="D33" i="2"/>
  <c r="E33" i="2"/>
  <c r="F33" i="2" s="1"/>
  <c r="D21" i="2"/>
  <c r="E21" i="2"/>
  <c r="F21" i="2" s="1"/>
  <c r="D22" i="2"/>
  <c r="E22" i="2"/>
  <c r="D10" i="2"/>
  <c r="E10" i="2"/>
  <c r="F10" i="2" s="1"/>
  <c r="D11" i="2"/>
  <c r="E11" i="2"/>
  <c r="E31" i="2"/>
  <c r="D31" i="2"/>
  <c r="F31" i="2" s="1"/>
  <c r="E30" i="2"/>
  <c r="D30" i="2"/>
  <c r="E29" i="2"/>
  <c r="D29" i="2"/>
  <c r="F29" i="2" s="1"/>
  <c r="E28" i="2"/>
  <c r="D28" i="2"/>
  <c r="F28" i="2" s="1"/>
  <c r="E27" i="2"/>
  <c r="D27" i="2"/>
  <c r="F27" i="2" s="1"/>
  <c r="E26" i="2"/>
  <c r="D26" i="2"/>
  <c r="F26" i="2" s="1"/>
  <c r="E20" i="2"/>
  <c r="D20" i="2"/>
  <c r="F20" i="2" s="1"/>
  <c r="E19" i="2"/>
  <c r="D19" i="2"/>
  <c r="F19" i="2" s="1"/>
  <c r="E18" i="2"/>
  <c r="D18" i="2"/>
  <c r="F18" i="2" s="1"/>
  <c r="E17" i="2"/>
  <c r="D17" i="2"/>
  <c r="F17" i="2" s="1"/>
  <c r="E16" i="2"/>
  <c r="D16" i="2"/>
  <c r="F16" i="2" s="1"/>
  <c r="E15" i="2"/>
  <c r="D15" i="2"/>
  <c r="F15" i="2" s="1"/>
  <c r="E9" i="2"/>
  <c r="D9" i="2"/>
  <c r="F9" i="2" s="1"/>
  <c r="E8" i="2"/>
  <c r="D8" i="2"/>
  <c r="F8" i="2" s="1"/>
  <c r="E7" i="2"/>
  <c r="D7" i="2"/>
  <c r="F7" i="2" s="1"/>
  <c r="E6" i="2"/>
  <c r="D6" i="2"/>
  <c r="F6" i="2" s="1"/>
  <c r="E5" i="2"/>
  <c r="D5" i="2"/>
  <c r="F5" i="2" s="1"/>
  <c r="E4" i="2"/>
  <c r="D4" i="2"/>
  <c r="F4" i="2" s="1"/>
  <c r="E67" i="2"/>
  <c r="D67" i="2"/>
  <c r="E66" i="2"/>
  <c r="D66" i="2"/>
  <c r="F66" i="2" s="1"/>
  <c r="E65" i="2"/>
  <c r="D65" i="2"/>
  <c r="F65" i="2" s="1"/>
  <c r="E64" i="2"/>
  <c r="D64" i="2"/>
  <c r="F64" i="2" s="1"/>
  <c r="E63" i="2"/>
  <c r="D63" i="2"/>
  <c r="F63" i="2" s="1"/>
  <c r="E62" i="2"/>
  <c r="D62" i="2"/>
  <c r="F62" i="2" s="1"/>
  <c r="E56" i="2"/>
  <c r="D56" i="2"/>
  <c r="F56" i="2" s="1"/>
  <c r="E55" i="2"/>
  <c r="D55" i="2"/>
  <c r="F55" i="2" s="1"/>
  <c r="E54" i="2"/>
  <c r="D54" i="2"/>
  <c r="F54" i="2" s="1"/>
  <c r="E53" i="2"/>
  <c r="D53" i="2"/>
  <c r="F53" i="2" s="1"/>
  <c r="E52" i="2"/>
  <c r="D52" i="2"/>
  <c r="F52" i="2" s="1"/>
  <c r="E51" i="2"/>
  <c r="D51" i="2"/>
  <c r="F51" i="2" s="1"/>
  <c r="E45" i="2"/>
  <c r="D45" i="2"/>
  <c r="F45" i="2" s="1"/>
  <c r="E44" i="2"/>
  <c r="D44" i="2"/>
  <c r="F44" i="2" s="1"/>
  <c r="E43" i="2"/>
  <c r="D43" i="2"/>
  <c r="F43" i="2" s="1"/>
  <c r="E42" i="2"/>
  <c r="D42" i="2"/>
  <c r="F42" i="2" s="1"/>
  <c r="E41" i="2"/>
  <c r="D41" i="2"/>
  <c r="F41" i="2" s="1"/>
  <c r="E40" i="2"/>
  <c r="D40" i="2"/>
  <c r="F40" i="2" s="1"/>
  <c r="F26" i="1"/>
  <c r="E26" i="1"/>
  <c r="F25" i="1"/>
  <c r="E25" i="1"/>
  <c r="F24" i="1"/>
  <c r="E24" i="1"/>
  <c r="F23" i="1"/>
  <c r="E23" i="1"/>
  <c r="F22" i="1"/>
  <c r="G21" i="1" s="1"/>
  <c r="E22" i="1"/>
  <c r="F20" i="1"/>
  <c r="E20" i="1"/>
  <c r="F19" i="1"/>
  <c r="E19" i="1"/>
  <c r="F18" i="1"/>
  <c r="E18" i="1"/>
  <c r="F17" i="1"/>
  <c r="E17" i="1"/>
  <c r="F16" i="1"/>
  <c r="E16" i="1"/>
  <c r="F5" i="1"/>
  <c r="F6" i="1"/>
  <c r="F7" i="1"/>
  <c r="F8" i="1"/>
  <c r="F10" i="1"/>
  <c r="F11" i="1"/>
  <c r="F12" i="1"/>
  <c r="F13" i="1"/>
  <c r="F14" i="1"/>
  <c r="F4" i="1"/>
  <c r="E4" i="1"/>
  <c r="E5" i="1"/>
  <c r="E6" i="1"/>
  <c r="E7" i="1"/>
  <c r="E8" i="1"/>
  <c r="E10" i="1"/>
  <c r="E11" i="1"/>
  <c r="E12" i="1"/>
  <c r="E13" i="1"/>
  <c r="E14" i="1"/>
  <c r="F8" i="3" l="1"/>
  <c r="F11" i="3"/>
  <c r="F7" i="3"/>
  <c r="F10" i="3"/>
  <c r="F6" i="3"/>
  <c r="F9" i="3"/>
  <c r="F12" i="3"/>
  <c r="F11" i="2"/>
  <c r="F22" i="2"/>
  <c r="F47" i="2"/>
  <c r="F30" i="2"/>
  <c r="F67" i="2"/>
</calcChain>
</file>

<file path=xl/sharedStrings.xml><?xml version="1.0" encoding="utf-8"?>
<sst xmlns="http://schemas.openxmlformats.org/spreadsheetml/2006/main" count="36" uniqueCount="18">
  <si>
    <t>MPH</t>
  </si>
  <si>
    <t>Gear Ratio</t>
  </si>
  <si>
    <t>Tire Height</t>
  </si>
  <si>
    <t>RPM</t>
  </si>
  <si>
    <t>Overdrive 0.67</t>
  </si>
  <si>
    <t>1:1</t>
  </si>
  <si>
    <t>200-4R</t>
  </si>
  <si>
    <t>Rear Gear</t>
  </si>
  <si>
    <t>Tire Dia</t>
  </si>
  <si>
    <t>TH400</t>
  </si>
  <si>
    <t>700R4</t>
  </si>
  <si>
    <t>Difference</t>
  </si>
  <si>
    <t>1.0 : 1</t>
  </si>
  <si>
    <t>0.7 : 1</t>
  </si>
  <si>
    <t>26" to 28" Tire</t>
  </si>
  <si>
    <t>RPM Drop</t>
  </si>
  <si>
    <t>0.67:1</t>
  </si>
  <si>
    <t>2004R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</si>
</sst>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20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33"/>
  <sheetViews>
    <sheetView tabSelected="1" workbookViewId="0">
      <selection activeCell="F26" sqref="F26"/>
    </sheetView>
  </sheetViews>
  <sheetFormatPr defaultRowHeight="15" x14ac:dyDescent="0.25"/>
  <cols>
    <col min="1" max="8" width="15.7109375" customWidth="1"/>
  </cols>
  <sheetData>
    <row r="1" spans="1:8" x14ac:dyDescent="0.25">
      <c r="A1" s="1"/>
      <c r="B1" s="1"/>
      <c r="C1" s="1"/>
      <c r="D1" s="1"/>
      <c r="E1" s="1"/>
      <c r="F1" s="1" t="s">
        <v>6</v>
      </c>
      <c r="G1" s="1"/>
      <c r="H1" s="1"/>
    </row>
    <row r="2" spans="1:8" x14ac:dyDescent="0.25">
      <c r="A2" s="1"/>
      <c r="B2" s="1"/>
      <c r="C2" s="1"/>
      <c r="D2" s="1"/>
      <c r="E2" s="7" t="s">
        <v>5</v>
      </c>
      <c r="F2" s="1" t="s">
        <v>4</v>
      </c>
      <c r="G2" s="1"/>
      <c r="H2" s="1"/>
    </row>
    <row r="3" spans="1:8" s="2" customFormat="1" ht="21.95" customHeight="1" thickBot="1" x14ac:dyDescent="0.3">
      <c r="A3" s="6"/>
      <c r="B3" s="3" t="s">
        <v>0</v>
      </c>
      <c r="C3" s="3" t="s">
        <v>1</v>
      </c>
      <c r="D3" s="3" t="s">
        <v>2</v>
      </c>
      <c r="E3" s="3" t="s">
        <v>3</v>
      </c>
      <c r="F3" s="5" t="s">
        <v>3</v>
      </c>
      <c r="G3" s="6"/>
      <c r="H3" s="6"/>
    </row>
    <row r="4" spans="1:8" ht="18" customHeight="1" x14ac:dyDescent="0.25">
      <c r="A4" s="1"/>
      <c r="B4" s="1">
        <v>70</v>
      </c>
      <c r="C4" s="1">
        <v>3.7</v>
      </c>
      <c r="D4" s="1">
        <v>31</v>
      </c>
      <c r="E4" s="4">
        <f>$B4*$C4*336/$D4</f>
        <v>2807.2258064516127</v>
      </c>
      <c r="F4" s="4">
        <f>($B4*$C4*336/$D4)*0.67</f>
        <v>1880.8412903225806</v>
      </c>
      <c r="G4" s="1"/>
      <c r="H4" s="1"/>
    </row>
    <row r="5" spans="1:8" x14ac:dyDescent="0.25">
      <c r="A5" s="1"/>
      <c r="B5" s="1">
        <v>70</v>
      </c>
      <c r="C5" s="1">
        <v>3.7</v>
      </c>
      <c r="D5" s="1">
        <v>31</v>
      </c>
      <c r="E5" s="4">
        <f t="shared" ref="E5:E14" si="0">B5*C5*336/D5</f>
        <v>2807.2258064516127</v>
      </c>
      <c r="F5" s="4">
        <f t="shared" ref="F5:F14" si="1">($B5*$C5*336/$D5)*0.67</f>
        <v>1880.8412903225806</v>
      </c>
      <c r="G5" s="1"/>
      <c r="H5" s="1"/>
    </row>
    <row r="6" spans="1:8" x14ac:dyDescent="0.25">
      <c r="A6" s="1"/>
      <c r="B6" s="1">
        <v>70</v>
      </c>
      <c r="C6" s="1">
        <v>3.7</v>
      </c>
      <c r="D6" s="1">
        <v>31</v>
      </c>
      <c r="E6" s="4">
        <f t="shared" si="0"/>
        <v>2807.2258064516127</v>
      </c>
      <c r="F6" s="4">
        <f t="shared" si="1"/>
        <v>1880.8412903225806</v>
      </c>
      <c r="G6" s="1"/>
      <c r="H6" s="1"/>
    </row>
    <row r="7" spans="1:8" x14ac:dyDescent="0.25">
      <c r="A7" s="1"/>
      <c r="B7" s="1">
        <v>70</v>
      </c>
      <c r="C7" s="1">
        <v>3.7</v>
      </c>
      <c r="D7" s="1">
        <v>31</v>
      </c>
      <c r="E7" s="4">
        <f t="shared" si="0"/>
        <v>2807.2258064516127</v>
      </c>
      <c r="F7" s="4">
        <f t="shared" si="1"/>
        <v>1880.8412903225806</v>
      </c>
      <c r="G7" s="1"/>
      <c r="H7" s="1"/>
    </row>
    <row r="8" spans="1:8" x14ac:dyDescent="0.25">
      <c r="A8" s="1"/>
      <c r="B8" s="1">
        <v>70</v>
      </c>
      <c r="C8" s="1">
        <v>3.7</v>
      </c>
      <c r="D8" s="1">
        <v>31</v>
      </c>
      <c r="E8" s="4">
        <f t="shared" si="0"/>
        <v>2807.2258064516127</v>
      </c>
      <c r="F8" s="4">
        <f t="shared" si="1"/>
        <v>1880.8412903225806</v>
      </c>
      <c r="G8" s="1"/>
      <c r="H8" s="1"/>
    </row>
    <row r="9" spans="1:8" x14ac:dyDescent="0.25">
      <c r="A9" s="1"/>
      <c r="B9" s="1"/>
      <c r="C9" s="1"/>
      <c r="D9" s="1"/>
      <c r="E9" s="4"/>
      <c r="F9" s="4"/>
      <c r="G9" s="4">
        <f>F10-F8</f>
        <v>96.583741935484113</v>
      </c>
      <c r="H9" s="1"/>
    </row>
    <row r="10" spans="1:8" x14ac:dyDescent="0.25">
      <c r="A10" s="1"/>
      <c r="B10" s="1">
        <v>70</v>
      </c>
      <c r="C10" s="1">
        <v>3.89</v>
      </c>
      <c r="D10" s="1">
        <v>31</v>
      </c>
      <c r="E10" s="4">
        <f t="shared" si="0"/>
        <v>2951.3806451612904</v>
      </c>
      <c r="F10" s="4">
        <f t="shared" si="1"/>
        <v>1977.4250322580647</v>
      </c>
      <c r="H10" s="1"/>
    </row>
    <row r="11" spans="1:8" x14ac:dyDescent="0.25">
      <c r="A11" s="1"/>
      <c r="B11" s="1">
        <v>70</v>
      </c>
      <c r="C11" s="1">
        <v>3.89</v>
      </c>
      <c r="D11" s="1">
        <v>31</v>
      </c>
      <c r="E11" s="4">
        <f t="shared" si="0"/>
        <v>2951.3806451612904</v>
      </c>
      <c r="F11" s="4">
        <f t="shared" si="1"/>
        <v>1977.4250322580647</v>
      </c>
      <c r="G11" s="1"/>
      <c r="H11" s="1"/>
    </row>
    <row r="12" spans="1:8" x14ac:dyDescent="0.25">
      <c r="A12" s="1"/>
      <c r="B12" s="1">
        <v>70</v>
      </c>
      <c r="C12" s="1">
        <v>3.89</v>
      </c>
      <c r="D12" s="1">
        <v>31</v>
      </c>
      <c r="E12" s="4">
        <f t="shared" si="0"/>
        <v>2951.3806451612904</v>
      </c>
      <c r="F12" s="4">
        <f t="shared" si="1"/>
        <v>1977.4250322580647</v>
      </c>
      <c r="G12" s="1"/>
      <c r="H12" s="1"/>
    </row>
    <row r="13" spans="1:8" x14ac:dyDescent="0.25">
      <c r="A13" s="1"/>
      <c r="B13" s="1">
        <v>70</v>
      </c>
      <c r="C13" s="1">
        <v>3.89</v>
      </c>
      <c r="D13" s="1">
        <v>31</v>
      </c>
      <c r="E13" s="4">
        <f t="shared" si="0"/>
        <v>2951.3806451612904</v>
      </c>
      <c r="F13" s="4">
        <f t="shared" si="1"/>
        <v>1977.4250322580647</v>
      </c>
      <c r="G13" s="1"/>
      <c r="H13" s="1"/>
    </row>
    <row r="14" spans="1:8" x14ac:dyDescent="0.25">
      <c r="A14" s="1"/>
      <c r="B14" s="1">
        <v>70</v>
      </c>
      <c r="C14" s="1">
        <v>3.89</v>
      </c>
      <c r="D14" s="1">
        <v>31</v>
      </c>
      <c r="E14" s="4">
        <f t="shared" si="0"/>
        <v>2951.3806451612904</v>
      </c>
      <c r="F14" s="4">
        <f t="shared" si="1"/>
        <v>1977.4250322580647</v>
      </c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4">
        <f>F16-F14</f>
        <v>111.83380645161287</v>
      </c>
      <c r="H15" s="1"/>
    </row>
    <row r="16" spans="1:8" x14ac:dyDescent="0.25">
      <c r="A16" s="1"/>
      <c r="B16" s="1">
        <v>70</v>
      </c>
      <c r="C16" s="1">
        <v>4.1100000000000003</v>
      </c>
      <c r="D16" s="1">
        <v>31</v>
      </c>
      <c r="E16" s="4">
        <f>$B16*$C16*336/$D16</f>
        <v>3118.2967741935486</v>
      </c>
      <c r="F16" s="4">
        <f>($B16*$C16*336/$D16)*0.67</f>
        <v>2089.2588387096775</v>
      </c>
      <c r="G16" s="1"/>
      <c r="H16" s="1"/>
    </row>
    <row r="17" spans="1:9" x14ac:dyDescent="0.25">
      <c r="A17" s="1"/>
      <c r="B17" s="1">
        <v>70</v>
      </c>
      <c r="C17" s="1">
        <v>4.1100000000000003</v>
      </c>
      <c r="D17" s="1">
        <v>31</v>
      </c>
      <c r="E17" s="4">
        <f t="shared" ref="E17:E20" si="2">B17*C17*336/D17</f>
        <v>3118.2967741935486</v>
      </c>
      <c r="F17" s="4">
        <f t="shared" ref="F17:F20" si="3">($B17*$C17*336/$D17)*0.67</f>
        <v>2089.2588387096775</v>
      </c>
      <c r="G17" s="1"/>
      <c r="H17" s="1"/>
    </row>
    <row r="18" spans="1:9" x14ac:dyDescent="0.25">
      <c r="A18" s="1"/>
      <c r="B18" s="1">
        <v>70</v>
      </c>
      <c r="C18" s="1">
        <v>4.1100000000000003</v>
      </c>
      <c r="D18" s="1">
        <v>31</v>
      </c>
      <c r="E18" s="4">
        <f t="shared" si="2"/>
        <v>3118.2967741935486</v>
      </c>
      <c r="F18" s="4">
        <f t="shared" si="3"/>
        <v>2089.2588387096775</v>
      </c>
      <c r="G18" s="1"/>
      <c r="H18" s="1"/>
    </row>
    <row r="19" spans="1:9" x14ac:dyDescent="0.25">
      <c r="A19" s="1"/>
      <c r="B19" s="1">
        <v>70</v>
      </c>
      <c r="C19" s="1">
        <v>4.1100000000000003</v>
      </c>
      <c r="D19" s="1">
        <v>31</v>
      </c>
      <c r="E19" s="4">
        <f t="shared" si="2"/>
        <v>3118.2967741935486</v>
      </c>
      <c r="F19" s="4">
        <f t="shared" si="3"/>
        <v>2089.2588387096775</v>
      </c>
      <c r="G19" s="1"/>
      <c r="H19" s="1"/>
    </row>
    <row r="20" spans="1:9" x14ac:dyDescent="0.25">
      <c r="A20" s="1"/>
      <c r="B20" s="1">
        <v>70</v>
      </c>
      <c r="C20" s="1">
        <v>4.1100000000000003</v>
      </c>
      <c r="D20" s="1">
        <v>31</v>
      </c>
      <c r="E20" s="4">
        <f t="shared" si="2"/>
        <v>3118.2967741935486</v>
      </c>
      <c r="F20" s="4">
        <f t="shared" si="3"/>
        <v>2089.2588387096775</v>
      </c>
      <c r="G20" s="1"/>
      <c r="H20" s="1"/>
    </row>
    <row r="21" spans="1:9" x14ac:dyDescent="0.25">
      <c r="A21" s="1"/>
      <c r="B21" s="1"/>
      <c r="C21" s="1"/>
      <c r="D21" s="1"/>
      <c r="E21" s="1"/>
      <c r="F21" s="1"/>
      <c r="G21" s="4">
        <f>F22-F20</f>
        <v>91.500387096774375</v>
      </c>
      <c r="H21" s="1"/>
    </row>
    <row r="22" spans="1:9" x14ac:dyDescent="0.25">
      <c r="A22" s="1"/>
      <c r="B22" s="1">
        <v>70</v>
      </c>
      <c r="C22" s="1">
        <v>4.29</v>
      </c>
      <c r="D22" s="1">
        <v>31</v>
      </c>
      <c r="E22" s="4">
        <f>$B22*$C22*336/$D22</f>
        <v>3254.8645161290324</v>
      </c>
      <c r="F22" s="4">
        <f>($B22*$C22*336/$D22)*0.67</f>
        <v>2180.7592258064519</v>
      </c>
      <c r="G22" s="1"/>
      <c r="H22" s="1"/>
    </row>
    <row r="23" spans="1:9" x14ac:dyDescent="0.25">
      <c r="A23" s="1"/>
      <c r="B23" s="1">
        <v>70</v>
      </c>
      <c r="C23" s="1">
        <v>4.3</v>
      </c>
      <c r="D23" s="1">
        <v>31</v>
      </c>
      <c r="E23" s="4">
        <f t="shared" ref="E23:E26" si="4">B23*C23*336/D23</f>
        <v>3262.4516129032259</v>
      </c>
      <c r="F23" s="4">
        <f t="shared" ref="F23:F28" si="5">($B23*$C23*336/$D23)*0.67</f>
        <v>2185.8425806451614</v>
      </c>
      <c r="G23" s="1"/>
      <c r="H23" s="1"/>
    </row>
    <row r="24" spans="1:9" x14ac:dyDescent="0.25">
      <c r="A24" s="1"/>
      <c r="B24" s="1">
        <v>70</v>
      </c>
      <c r="C24" s="1">
        <v>4.33</v>
      </c>
      <c r="D24" s="1">
        <v>31</v>
      </c>
      <c r="E24" s="4">
        <f t="shared" si="4"/>
        <v>3285.2129032258067</v>
      </c>
      <c r="F24" s="4">
        <f t="shared" si="5"/>
        <v>2201.0926451612904</v>
      </c>
      <c r="G24" s="1"/>
      <c r="H24" s="1"/>
    </row>
    <row r="25" spans="1:9" x14ac:dyDescent="0.25">
      <c r="A25" s="1"/>
      <c r="B25" s="1">
        <v>70</v>
      </c>
      <c r="C25" s="1">
        <v>4.4400000000000004</v>
      </c>
      <c r="D25" s="1">
        <v>31</v>
      </c>
      <c r="E25" s="4">
        <f t="shared" si="4"/>
        <v>3368.6709677419358</v>
      </c>
      <c r="F25" s="4">
        <f t="shared" si="5"/>
        <v>2257.0095483870973</v>
      </c>
      <c r="G25" s="1"/>
      <c r="H25" s="1"/>
    </row>
    <row r="26" spans="1:9" x14ac:dyDescent="0.25">
      <c r="A26" s="1"/>
      <c r="B26" s="1">
        <v>70</v>
      </c>
      <c r="C26" s="1">
        <v>4.5599999999999996</v>
      </c>
      <c r="D26" s="1">
        <v>31</v>
      </c>
      <c r="E26" s="4">
        <f t="shared" si="4"/>
        <v>3459.7161290322579</v>
      </c>
      <c r="F26" s="4">
        <f t="shared" si="5"/>
        <v>2318.0098064516128</v>
      </c>
      <c r="G26" s="1"/>
      <c r="H26" s="1"/>
    </row>
    <row r="27" spans="1:9" x14ac:dyDescent="0.25">
      <c r="A27" s="1"/>
      <c r="B27" s="1"/>
      <c r="C27" s="1"/>
      <c r="D27" s="1"/>
      <c r="E27" s="1"/>
      <c r="F27" s="1"/>
      <c r="G27" s="4">
        <f>F28-F26</f>
        <v>162.6673548387098</v>
      </c>
      <c r="H27" s="1"/>
    </row>
    <row r="28" spans="1:9" x14ac:dyDescent="0.25">
      <c r="A28" s="1"/>
      <c r="B28" s="1">
        <v>70</v>
      </c>
      <c r="C28" s="1">
        <v>4.88</v>
      </c>
      <c r="D28" s="1">
        <v>31</v>
      </c>
      <c r="E28" s="4">
        <f t="shared" ref="E28" si="6">B28*C28*336/D28</f>
        <v>3702.5032258064512</v>
      </c>
      <c r="F28" s="4">
        <f t="shared" si="5"/>
        <v>2480.6771612903226</v>
      </c>
      <c r="H28" s="1"/>
    </row>
    <row r="29" spans="1:9" x14ac:dyDescent="0.25">
      <c r="A29" s="1"/>
      <c r="I29" s="8"/>
    </row>
    <row r="30" spans="1:9" x14ac:dyDescent="0.25">
      <c r="A30" s="1"/>
      <c r="H30" s="1"/>
      <c r="I30" s="8"/>
    </row>
    <row r="31" spans="1:9" x14ac:dyDescent="0.25">
      <c r="A31" s="1"/>
      <c r="H31" s="1"/>
    </row>
    <row r="32" spans="1:9" x14ac:dyDescent="0.25">
      <c r="A32" s="1"/>
      <c r="H32" s="1"/>
    </row>
    <row r="33" spans="1:8" x14ac:dyDescent="0.25">
      <c r="A33" s="1"/>
      <c r="H33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F71"/>
  <sheetViews>
    <sheetView topLeftCell="A37" workbookViewId="0">
      <selection activeCell="C60" sqref="C60"/>
    </sheetView>
  </sheetViews>
  <sheetFormatPr defaultRowHeight="15" x14ac:dyDescent="0.25"/>
  <cols>
    <col min="1" max="6" width="12.7109375" customWidth="1"/>
  </cols>
  <sheetData>
    <row r="1" spans="1:6" x14ac:dyDescent="0.25">
      <c r="A1" s="13"/>
      <c r="B1" s="13"/>
      <c r="C1" s="13"/>
      <c r="D1" s="14" t="s">
        <v>12</v>
      </c>
      <c r="E1" s="14" t="s">
        <v>13</v>
      </c>
      <c r="F1" s="14" t="s">
        <v>3</v>
      </c>
    </row>
    <row r="2" spans="1:6" ht="15.75" thickBot="1" x14ac:dyDescent="0.3">
      <c r="A2" s="15" t="s">
        <v>0</v>
      </c>
      <c r="B2" s="15" t="s">
        <v>7</v>
      </c>
      <c r="C2" s="15" t="s">
        <v>8</v>
      </c>
      <c r="D2" s="16" t="s">
        <v>9</v>
      </c>
      <c r="E2" s="15" t="s">
        <v>10</v>
      </c>
      <c r="F2" s="15" t="s">
        <v>11</v>
      </c>
    </row>
    <row r="3" spans="1:6" ht="5.0999999999999996" customHeight="1" x14ac:dyDescent="0.25">
      <c r="A3" s="1"/>
      <c r="B3" s="1"/>
      <c r="C3" s="1"/>
      <c r="D3" s="9"/>
      <c r="E3" s="1"/>
      <c r="F3" s="1"/>
    </row>
    <row r="4" spans="1:6" x14ac:dyDescent="0.25">
      <c r="A4" s="1">
        <v>70</v>
      </c>
      <c r="B4" s="8">
        <v>3</v>
      </c>
      <c r="C4" s="1">
        <v>24</v>
      </c>
      <c r="D4" s="4">
        <f t="shared" ref="D4:D9" si="0">A4*B4*336/C4</f>
        <v>2940</v>
      </c>
      <c r="E4" s="4">
        <f t="shared" ref="E4:E9" si="1">($A4*$B4*336/$C4)*0.7</f>
        <v>2058</v>
      </c>
      <c r="F4" s="4">
        <f t="shared" ref="F4:F9" si="2">D4-E4</f>
        <v>882</v>
      </c>
    </row>
    <row r="5" spans="1:6" x14ac:dyDescent="0.25">
      <c r="A5" s="1">
        <v>70</v>
      </c>
      <c r="B5" s="8">
        <v>3.08</v>
      </c>
      <c r="C5" s="1">
        <v>24</v>
      </c>
      <c r="D5" s="4">
        <f t="shared" si="0"/>
        <v>3018.3999999999996</v>
      </c>
      <c r="E5" s="4">
        <f t="shared" si="1"/>
        <v>2112.8799999999997</v>
      </c>
      <c r="F5" s="4">
        <f t="shared" si="2"/>
        <v>905.52</v>
      </c>
    </row>
    <row r="6" spans="1:6" x14ac:dyDescent="0.25">
      <c r="A6" s="1">
        <v>70</v>
      </c>
      <c r="B6" s="8">
        <v>3.23</v>
      </c>
      <c r="C6" s="1">
        <v>24</v>
      </c>
      <c r="D6" s="4">
        <f t="shared" si="0"/>
        <v>3165.3999999999996</v>
      </c>
      <c r="E6" s="4">
        <f t="shared" si="1"/>
        <v>2215.7799999999997</v>
      </c>
      <c r="F6" s="4">
        <f t="shared" si="2"/>
        <v>949.61999999999989</v>
      </c>
    </row>
    <row r="7" spans="1:6" x14ac:dyDescent="0.25">
      <c r="A7" s="1">
        <v>70</v>
      </c>
      <c r="B7" s="8">
        <v>3.36</v>
      </c>
      <c r="C7" s="1">
        <v>24</v>
      </c>
      <c r="D7" s="4">
        <f t="shared" si="0"/>
        <v>3292.7999999999997</v>
      </c>
      <c r="E7" s="4">
        <f t="shared" si="1"/>
        <v>2304.9599999999996</v>
      </c>
      <c r="F7" s="4">
        <f t="shared" si="2"/>
        <v>987.84000000000015</v>
      </c>
    </row>
    <row r="8" spans="1:6" x14ac:dyDescent="0.25">
      <c r="A8" s="1">
        <v>70</v>
      </c>
      <c r="B8" s="8">
        <v>3.55</v>
      </c>
      <c r="C8" s="1">
        <v>24</v>
      </c>
      <c r="D8" s="4">
        <f t="shared" si="0"/>
        <v>3479</v>
      </c>
      <c r="E8" s="4">
        <f t="shared" si="1"/>
        <v>2435.2999999999997</v>
      </c>
      <c r="F8" s="4">
        <f t="shared" si="2"/>
        <v>1043.7000000000003</v>
      </c>
    </row>
    <row r="9" spans="1:6" x14ac:dyDescent="0.25">
      <c r="A9" s="1">
        <v>70</v>
      </c>
      <c r="B9" s="8">
        <v>3.73</v>
      </c>
      <c r="C9" s="1">
        <v>24</v>
      </c>
      <c r="D9" s="4">
        <f t="shared" si="0"/>
        <v>3655.4</v>
      </c>
      <c r="E9" s="4">
        <f t="shared" si="1"/>
        <v>2558.7799999999997</v>
      </c>
      <c r="F9" s="4">
        <f t="shared" si="2"/>
        <v>1096.6200000000003</v>
      </c>
    </row>
    <row r="10" spans="1:6" x14ac:dyDescent="0.25">
      <c r="A10" s="1">
        <v>70</v>
      </c>
      <c r="B10" s="8">
        <v>3.9</v>
      </c>
      <c r="C10" s="1">
        <v>24</v>
      </c>
      <c r="D10" s="4">
        <f t="shared" ref="D10:D11" si="3">A10*B10*336/C10</f>
        <v>3822</v>
      </c>
      <c r="E10" s="4">
        <f t="shared" ref="E10:E13" si="4">($A10*$B10*336/$C10)*0.7</f>
        <v>2675.3999999999996</v>
      </c>
      <c r="F10" s="4">
        <f t="shared" ref="F10:F11" si="5">D10-E10</f>
        <v>1146.6000000000004</v>
      </c>
    </row>
    <row r="11" spans="1:6" x14ac:dyDescent="0.25">
      <c r="A11" s="1">
        <v>70</v>
      </c>
      <c r="B11" s="8">
        <v>4.1100000000000003</v>
      </c>
      <c r="C11" s="1">
        <v>24</v>
      </c>
      <c r="D11" s="4">
        <f t="shared" si="3"/>
        <v>4027.8000000000006</v>
      </c>
      <c r="E11" s="4">
        <f t="shared" si="4"/>
        <v>2819.4600000000005</v>
      </c>
      <c r="F11" s="4">
        <f t="shared" si="5"/>
        <v>1208.3400000000001</v>
      </c>
    </row>
    <row r="12" spans="1:6" x14ac:dyDescent="0.25">
      <c r="A12" s="1">
        <v>70</v>
      </c>
      <c r="B12" s="8">
        <v>4.5599999999999996</v>
      </c>
      <c r="C12" s="1">
        <v>24</v>
      </c>
      <c r="D12" s="4">
        <f t="shared" ref="D12:D13" si="6">A12*B12*336/C12</f>
        <v>4468.8</v>
      </c>
      <c r="E12" s="4">
        <f t="shared" si="4"/>
        <v>3128.16</v>
      </c>
      <c r="F12" s="4">
        <f t="shared" ref="F12:F13" si="7">D12-E12</f>
        <v>1340.6400000000003</v>
      </c>
    </row>
    <row r="13" spans="1:6" x14ac:dyDescent="0.25">
      <c r="A13" s="1">
        <v>70</v>
      </c>
      <c r="B13" s="8">
        <v>4.88</v>
      </c>
      <c r="C13" s="1">
        <v>24</v>
      </c>
      <c r="D13" s="4">
        <f t="shared" si="6"/>
        <v>4782.3999999999996</v>
      </c>
      <c r="E13" s="4">
        <f t="shared" si="4"/>
        <v>3347.6799999999994</v>
      </c>
      <c r="F13" s="4">
        <f t="shared" si="7"/>
        <v>1434.7200000000003</v>
      </c>
    </row>
    <row r="15" spans="1:6" x14ac:dyDescent="0.25">
      <c r="A15" s="1">
        <v>70</v>
      </c>
      <c r="B15" s="8">
        <v>3</v>
      </c>
      <c r="C15" s="1">
        <v>26</v>
      </c>
      <c r="D15" s="4">
        <f t="shared" ref="D15:D20" si="8">A15*B15*336/C15</f>
        <v>2713.8461538461538</v>
      </c>
      <c r="E15" s="4">
        <f t="shared" ref="E15:E20" si="9">($A15*$B15*336/$C15)*0.7</f>
        <v>1899.6923076923076</v>
      </c>
      <c r="F15" s="4">
        <f t="shared" ref="F15:F20" si="10">D15-E15</f>
        <v>814.15384615384619</v>
      </c>
    </row>
    <row r="16" spans="1:6" x14ac:dyDescent="0.25">
      <c r="A16" s="1">
        <v>70</v>
      </c>
      <c r="B16" s="8">
        <v>3.08</v>
      </c>
      <c r="C16" s="1">
        <v>26</v>
      </c>
      <c r="D16" s="4">
        <f t="shared" si="8"/>
        <v>2786.2153846153842</v>
      </c>
      <c r="E16" s="4">
        <f t="shared" si="9"/>
        <v>1950.3507692307687</v>
      </c>
      <c r="F16" s="4">
        <f t="shared" si="10"/>
        <v>835.86461538461549</v>
      </c>
    </row>
    <row r="17" spans="1:6" x14ac:dyDescent="0.25">
      <c r="A17" s="1">
        <v>70</v>
      </c>
      <c r="B17" s="8">
        <v>3.23</v>
      </c>
      <c r="C17" s="1">
        <v>26</v>
      </c>
      <c r="D17" s="4">
        <f t="shared" si="8"/>
        <v>2921.9076923076918</v>
      </c>
      <c r="E17" s="4">
        <f t="shared" si="9"/>
        <v>2045.3353846153841</v>
      </c>
      <c r="F17" s="4">
        <f t="shared" si="10"/>
        <v>876.57230769230773</v>
      </c>
    </row>
    <row r="18" spans="1:6" x14ac:dyDescent="0.25">
      <c r="A18" s="1">
        <v>70</v>
      </c>
      <c r="B18" s="8">
        <v>3.36</v>
      </c>
      <c r="C18" s="1">
        <v>26</v>
      </c>
      <c r="D18" s="4">
        <f t="shared" si="8"/>
        <v>3039.5076923076922</v>
      </c>
      <c r="E18" s="4">
        <f t="shared" si="9"/>
        <v>2127.6553846153843</v>
      </c>
      <c r="F18" s="4">
        <f t="shared" si="10"/>
        <v>911.85230769230793</v>
      </c>
    </row>
    <row r="19" spans="1:6" x14ac:dyDescent="0.25">
      <c r="A19" s="1">
        <v>70</v>
      </c>
      <c r="B19" s="8">
        <v>3.55</v>
      </c>
      <c r="C19" s="1">
        <v>26</v>
      </c>
      <c r="D19" s="4">
        <f t="shared" si="8"/>
        <v>3211.3846153846152</v>
      </c>
      <c r="E19" s="4">
        <f t="shared" si="9"/>
        <v>2247.9692307692303</v>
      </c>
      <c r="F19" s="4">
        <f t="shared" si="10"/>
        <v>963.41538461538494</v>
      </c>
    </row>
    <row r="20" spans="1:6" x14ac:dyDescent="0.25">
      <c r="A20" s="1">
        <v>70</v>
      </c>
      <c r="B20" s="8">
        <v>3.73</v>
      </c>
      <c r="C20" s="1">
        <v>26</v>
      </c>
      <c r="D20" s="4">
        <f t="shared" si="8"/>
        <v>3374.2153846153847</v>
      </c>
      <c r="E20" s="4">
        <f t="shared" si="9"/>
        <v>2361.9507692307693</v>
      </c>
      <c r="F20" s="4">
        <f t="shared" si="10"/>
        <v>1012.2646153846154</v>
      </c>
    </row>
    <row r="21" spans="1:6" x14ac:dyDescent="0.25">
      <c r="A21" s="1">
        <v>70</v>
      </c>
      <c r="B21" s="8">
        <v>3.9</v>
      </c>
      <c r="C21" s="1">
        <v>26</v>
      </c>
      <c r="D21" s="4">
        <f t="shared" ref="D21:D22" si="11">A21*B21*336/C21</f>
        <v>3528</v>
      </c>
      <c r="E21" s="4">
        <f t="shared" ref="E21:E24" si="12">($A21*$B21*336/$C21)*0.7</f>
        <v>2469.6</v>
      </c>
      <c r="F21" s="4">
        <f t="shared" ref="F21:F22" si="13">D21-E21</f>
        <v>1058.4000000000001</v>
      </c>
    </row>
    <row r="22" spans="1:6" x14ac:dyDescent="0.25">
      <c r="A22" s="1">
        <v>70</v>
      </c>
      <c r="B22" s="8">
        <v>4.1100000000000003</v>
      </c>
      <c r="C22" s="1">
        <v>26</v>
      </c>
      <c r="D22" s="4">
        <f t="shared" si="11"/>
        <v>3717.9692307692312</v>
      </c>
      <c r="E22" s="4">
        <f t="shared" si="12"/>
        <v>2602.5784615384619</v>
      </c>
      <c r="F22" s="4">
        <f t="shared" si="13"/>
        <v>1115.3907692307694</v>
      </c>
    </row>
    <row r="23" spans="1:6" x14ac:dyDescent="0.25">
      <c r="A23" s="1">
        <v>70</v>
      </c>
      <c r="B23" s="8">
        <v>4.5599999999999996</v>
      </c>
      <c r="C23" s="1">
        <v>26</v>
      </c>
      <c r="D23" s="4">
        <f t="shared" ref="D23:D24" si="14">A23*B23*336/C23</f>
        <v>4125.0461538461541</v>
      </c>
      <c r="E23" s="4">
        <f t="shared" si="12"/>
        <v>2887.5323076923078</v>
      </c>
      <c r="F23" s="4">
        <f t="shared" ref="F23:F24" si="15">D23-E23</f>
        <v>1237.5138461538463</v>
      </c>
    </row>
    <row r="24" spans="1:6" x14ac:dyDescent="0.25">
      <c r="A24" s="1">
        <v>70</v>
      </c>
      <c r="B24" s="8">
        <v>4.88</v>
      </c>
      <c r="C24" s="1">
        <v>26</v>
      </c>
      <c r="D24" s="4">
        <f t="shared" si="14"/>
        <v>4414.5230769230766</v>
      </c>
      <c r="E24" s="4">
        <f t="shared" si="12"/>
        <v>3090.1661538461535</v>
      </c>
      <c r="F24" s="4">
        <f t="shared" si="15"/>
        <v>1324.3569230769231</v>
      </c>
    </row>
    <row r="26" spans="1:6" x14ac:dyDescent="0.25">
      <c r="A26" s="1">
        <v>70</v>
      </c>
      <c r="B26" s="8">
        <v>3</v>
      </c>
      <c r="C26" s="1">
        <v>28</v>
      </c>
      <c r="D26" s="4">
        <f t="shared" ref="D26:D31" si="16">A26*B26*336/C26</f>
        <v>2520</v>
      </c>
      <c r="E26" s="4">
        <f t="shared" ref="E26:E31" si="17">($A26*$B26*336/$C26)*0.7</f>
        <v>1764</v>
      </c>
      <c r="F26" s="4">
        <f t="shared" ref="F26:F31" si="18">D26-E26</f>
        <v>756</v>
      </c>
    </row>
    <row r="27" spans="1:6" x14ac:dyDescent="0.25">
      <c r="A27" s="1">
        <v>70</v>
      </c>
      <c r="B27" s="8">
        <v>3.08</v>
      </c>
      <c r="C27" s="1">
        <v>28</v>
      </c>
      <c r="D27" s="4">
        <f t="shared" si="16"/>
        <v>2587.1999999999998</v>
      </c>
      <c r="E27" s="4">
        <f t="shared" si="17"/>
        <v>1811.0399999999997</v>
      </c>
      <c r="F27" s="4">
        <f t="shared" si="18"/>
        <v>776.16000000000008</v>
      </c>
    </row>
    <row r="28" spans="1:6" x14ac:dyDescent="0.25">
      <c r="A28" s="1">
        <v>70</v>
      </c>
      <c r="B28" s="8">
        <v>3.23</v>
      </c>
      <c r="C28" s="1">
        <v>28</v>
      </c>
      <c r="D28" s="4">
        <f t="shared" si="16"/>
        <v>2713.2</v>
      </c>
      <c r="E28" s="4">
        <f t="shared" si="17"/>
        <v>1899.2399999999998</v>
      </c>
      <c r="F28" s="4">
        <f t="shared" si="18"/>
        <v>813.96</v>
      </c>
    </row>
    <row r="29" spans="1:6" x14ac:dyDescent="0.25">
      <c r="A29" s="1">
        <v>70</v>
      </c>
      <c r="B29" s="8">
        <v>3.36</v>
      </c>
      <c r="C29" s="1">
        <v>28</v>
      </c>
      <c r="D29" s="4">
        <f t="shared" si="16"/>
        <v>2822.4</v>
      </c>
      <c r="E29" s="4">
        <f t="shared" si="17"/>
        <v>1975.6799999999998</v>
      </c>
      <c r="F29" s="4">
        <f t="shared" si="18"/>
        <v>846.72000000000025</v>
      </c>
    </row>
    <row r="30" spans="1:6" x14ac:dyDescent="0.25">
      <c r="A30" s="1">
        <v>70</v>
      </c>
      <c r="B30" s="8">
        <v>3.55</v>
      </c>
      <c r="C30" s="1">
        <v>28</v>
      </c>
      <c r="D30" s="4">
        <f t="shared" si="16"/>
        <v>2982</v>
      </c>
      <c r="E30" s="4">
        <f t="shared" si="17"/>
        <v>2087.4</v>
      </c>
      <c r="F30" s="4">
        <f t="shared" si="18"/>
        <v>894.59999999999991</v>
      </c>
    </row>
    <row r="31" spans="1:6" x14ac:dyDescent="0.25">
      <c r="A31" s="1">
        <v>70</v>
      </c>
      <c r="B31" s="8">
        <v>3.73</v>
      </c>
      <c r="C31" s="1">
        <v>28</v>
      </c>
      <c r="D31" s="4">
        <f t="shared" si="16"/>
        <v>3133.2000000000003</v>
      </c>
      <c r="E31" s="4">
        <f t="shared" si="17"/>
        <v>2193.2400000000002</v>
      </c>
      <c r="F31" s="4">
        <f t="shared" si="18"/>
        <v>939.96</v>
      </c>
    </row>
    <row r="32" spans="1:6" x14ac:dyDescent="0.25">
      <c r="A32" s="1">
        <v>70</v>
      </c>
      <c r="B32" s="8">
        <v>3.9</v>
      </c>
      <c r="C32" s="1">
        <v>28</v>
      </c>
      <c r="D32" s="4">
        <f t="shared" ref="D32:D33" si="19">A32*B32*336/C32</f>
        <v>3276</v>
      </c>
      <c r="E32" s="4">
        <f t="shared" ref="E32:E35" si="20">($A32*$B32*336/$C32)*0.7</f>
        <v>2293.1999999999998</v>
      </c>
      <c r="F32" s="4">
        <f t="shared" ref="F32:F33" si="21">D32-E32</f>
        <v>982.80000000000018</v>
      </c>
    </row>
    <row r="33" spans="1:6" x14ac:dyDescent="0.25">
      <c r="A33" s="1">
        <v>70</v>
      </c>
      <c r="B33" s="8">
        <v>4.1100000000000003</v>
      </c>
      <c r="C33" s="1">
        <v>28</v>
      </c>
      <c r="D33" s="4">
        <f t="shared" si="19"/>
        <v>3452.4000000000005</v>
      </c>
      <c r="E33" s="4">
        <f t="shared" si="20"/>
        <v>2416.6800000000003</v>
      </c>
      <c r="F33" s="4">
        <f t="shared" si="21"/>
        <v>1035.7200000000003</v>
      </c>
    </row>
    <row r="34" spans="1:6" x14ac:dyDescent="0.25">
      <c r="A34" s="1">
        <v>70</v>
      </c>
      <c r="B34" s="8">
        <v>4.5599999999999996</v>
      </c>
      <c r="C34" s="1">
        <v>28</v>
      </c>
      <c r="D34" s="4">
        <f t="shared" ref="D34:D35" si="22">A34*B34*336/C34</f>
        <v>3830.4</v>
      </c>
      <c r="E34" s="4">
        <f t="shared" si="20"/>
        <v>2681.2799999999997</v>
      </c>
      <c r="F34" s="4">
        <f t="shared" ref="F34:F35" si="23">D34-E34</f>
        <v>1149.1200000000003</v>
      </c>
    </row>
    <row r="35" spans="1:6" x14ac:dyDescent="0.25">
      <c r="A35" s="1">
        <v>70</v>
      </c>
      <c r="B35" s="8">
        <v>4.88</v>
      </c>
      <c r="C35" s="1">
        <v>28</v>
      </c>
      <c r="D35" s="4">
        <f t="shared" si="22"/>
        <v>4099.2</v>
      </c>
      <c r="E35" s="4">
        <f t="shared" si="20"/>
        <v>2869.4399999999996</v>
      </c>
      <c r="F35" s="4">
        <f t="shared" si="23"/>
        <v>1229.7600000000002</v>
      </c>
    </row>
    <row r="36" spans="1:6" x14ac:dyDescent="0.25">
      <c r="A36" s="1"/>
      <c r="B36" s="8"/>
      <c r="C36" s="1"/>
      <c r="D36" s="4"/>
      <c r="E36" s="4"/>
      <c r="F36" s="4"/>
    </row>
    <row r="37" spans="1:6" x14ac:dyDescent="0.25">
      <c r="A37" s="13"/>
      <c r="B37" s="13"/>
      <c r="C37" s="13"/>
      <c r="D37" s="14" t="s">
        <v>12</v>
      </c>
      <c r="E37" s="14" t="s">
        <v>13</v>
      </c>
      <c r="F37" s="14" t="s">
        <v>3</v>
      </c>
    </row>
    <row r="38" spans="1:6" ht="15.75" thickBot="1" x14ac:dyDescent="0.3">
      <c r="A38" s="15" t="s">
        <v>0</v>
      </c>
      <c r="B38" s="15" t="s">
        <v>7</v>
      </c>
      <c r="C38" s="15" t="s">
        <v>8</v>
      </c>
      <c r="D38" s="16" t="s">
        <v>9</v>
      </c>
      <c r="E38" s="15" t="s">
        <v>10</v>
      </c>
      <c r="F38" s="15" t="s">
        <v>11</v>
      </c>
    </row>
    <row r="39" spans="1:6" ht="5.0999999999999996" customHeight="1" x14ac:dyDescent="0.25"/>
    <row r="40" spans="1:6" x14ac:dyDescent="0.25">
      <c r="A40" s="1">
        <v>70</v>
      </c>
      <c r="B40" s="8">
        <v>3</v>
      </c>
      <c r="C40" s="1">
        <v>30</v>
      </c>
      <c r="D40" s="4">
        <f t="shared" ref="D40:D45" si="24">A40*B40*336/C40</f>
        <v>2352</v>
      </c>
      <c r="E40" s="4">
        <f t="shared" ref="E40:E45" si="25">($A40*$B40*336/$C40)*0.7</f>
        <v>1646.3999999999999</v>
      </c>
      <c r="F40" s="4">
        <f t="shared" ref="F40:F45" si="26">D40-E40</f>
        <v>705.60000000000014</v>
      </c>
    </row>
    <row r="41" spans="1:6" x14ac:dyDescent="0.25">
      <c r="A41" s="1">
        <v>70</v>
      </c>
      <c r="B41" s="8">
        <v>3.08</v>
      </c>
      <c r="C41" s="1">
        <v>30</v>
      </c>
      <c r="D41" s="4">
        <f t="shared" si="24"/>
        <v>2414.7199999999998</v>
      </c>
      <c r="E41" s="4">
        <f t="shared" si="25"/>
        <v>1690.3039999999999</v>
      </c>
      <c r="F41" s="4">
        <f t="shared" si="26"/>
        <v>724.41599999999994</v>
      </c>
    </row>
    <row r="42" spans="1:6" x14ac:dyDescent="0.25">
      <c r="A42" s="1">
        <v>70</v>
      </c>
      <c r="B42" s="8">
        <v>3.23</v>
      </c>
      <c r="C42" s="1">
        <v>30</v>
      </c>
      <c r="D42" s="4">
        <f t="shared" si="24"/>
        <v>2532.3199999999997</v>
      </c>
      <c r="E42" s="4">
        <f t="shared" si="25"/>
        <v>1772.6239999999998</v>
      </c>
      <c r="F42" s="4">
        <f t="shared" si="26"/>
        <v>759.69599999999991</v>
      </c>
    </row>
    <row r="43" spans="1:6" x14ac:dyDescent="0.25">
      <c r="A43" s="1">
        <v>70</v>
      </c>
      <c r="B43" s="8">
        <v>3.36</v>
      </c>
      <c r="C43" s="1">
        <v>30</v>
      </c>
      <c r="D43" s="4">
        <f t="shared" si="24"/>
        <v>2634.24</v>
      </c>
      <c r="E43" s="4">
        <f t="shared" si="25"/>
        <v>1843.9679999999996</v>
      </c>
      <c r="F43" s="4">
        <f t="shared" si="26"/>
        <v>790.27200000000016</v>
      </c>
    </row>
    <row r="44" spans="1:6" x14ac:dyDescent="0.25">
      <c r="A44" s="1">
        <v>70</v>
      </c>
      <c r="B44" s="8">
        <v>3.55</v>
      </c>
      <c r="C44" s="1">
        <v>30</v>
      </c>
      <c r="D44" s="4">
        <f t="shared" si="24"/>
        <v>2783.2</v>
      </c>
      <c r="E44" s="4">
        <f t="shared" si="25"/>
        <v>1948.2399999999998</v>
      </c>
      <c r="F44" s="4">
        <f t="shared" si="26"/>
        <v>834.96</v>
      </c>
    </row>
    <row r="45" spans="1:6" x14ac:dyDescent="0.25">
      <c r="A45" s="1">
        <v>70</v>
      </c>
      <c r="B45" s="8">
        <v>3.73</v>
      </c>
      <c r="C45" s="1">
        <v>30</v>
      </c>
      <c r="D45" s="4">
        <f t="shared" si="24"/>
        <v>2924.32</v>
      </c>
      <c r="E45" s="4">
        <f t="shared" si="25"/>
        <v>2047.0239999999999</v>
      </c>
      <c r="F45" s="4">
        <f t="shared" si="26"/>
        <v>877.29600000000028</v>
      </c>
    </row>
    <row r="46" spans="1:6" x14ac:dyDescent="0.25">
      <c r="A46" s="1">
        <v>70</v>
      </c>
      <c r="B46" s="8">
        <v>3.9</v>
      </c>
      <c r="C46" s="1">
        <v>30</v>
      </c>
      <c r="D46" s="4">
        <f t="shared" ref="D46:D47" si="27">A46*B46*336/C46</f>
        <v>3057.6</v>
      </c>
      <c r="E46" s="4">
        <f t="shared" ref="E46:E49" si="28">($A46*$B46*336/$C46)*0.7</f>
        <v>2140.3199999999997</v>
      </c>
      <c r="F46" s="4">
        <f t="shared" ref="F46:F47" si="29">D46-E46</f>
        <v>917.2800000000002</v>
      </c>
    </row>
    <row r="47" spans="1:6" x14ac:dyDescent="0.25">
      <c r="A47" s="1">
        <v>70</v>
      </c>
      <c r="B47" s="8">
        <v>4.1100000000000003</v>
      </c>
      <c r="C47" s="1">
        <v>30</v>
      </c>
      <c r="D47" s="4">
        <f t="shared" si="27"/>
        <v>3222.2400000000002</v>
      </c>
      <c r="E47" s="4">
        <f t="shared" si="28"/>
        <v>2255.5680000000002</v>
      </c>
      <c r="F47" s="4">
        <f t="shared" si="29"/>
        <v>966.67200000000003</v>
      </c>
    </row>
    <row r="48" spans="1:6" x14ac:dyDescent="0.25">
      <c r="A48" s="1">
        <v>70</v>
      </c>
      <c r="B48" s="8">
        <v>4.5599999999999996</v>
      </c>
      <c r="C48" s="1">
        <v>30</v>
      </c>
      <c r="D48" s="4">
        <f t="shared" ref="D48:D49" si="30">A48*B48*336/C48</f>
        <v>3575.04</v>
      </c>
      <c r="E48" s="4">
        <f t="shared" si="28"/>
        <v>2502.5279999999998</v>
      </c>
      <c r="F48" s="4">
        <f t="shared" ref="F48:F49" si="31">D48-E48</f>
        <v>1072.5120000000002</v>
      </c>
    </row>
    <row r="49" spans="1:6" x14ac:dyDescent="0.25">
      <c r="A49" s="1">
        <v>70</v>
      </c>
      <c r="B49" s="8">
        <v>4.88</v>
      </c>
      <c r="C49" s="1">
        <v>30</v>
      </c>
      <c r="D49" s="4">
        <f t="shared" si="30"/>
        <v>3825.9199999999996</v>
      </c>
      <c r="E49" s="4">
        <f t="shared" si="28"/>
        <v>2678.1439999999998</v>
      </c>
      <c r="F49" s="4">
        <f t="shared" si="31"/>
        <v>1147.7759999999998</v>
      </c>
    </row>
    <row r="51" spans="1:6" x14ac:dyDescent="0.25">
      <c r="A51" s="1">
        <v>70</v>
      </c>
      <c r="B51" s="8">
        <v>3</v>
      </c>
      <c r="C51" s="1">
        <v>32</v>
      </c>
      <c r="D51" s="4">
        <f t="shared" ref="D51:D56" si="32">A51*B51*336/C51</f>
        <v>2205</v>
      </c>
      <c r="E51" s="4">
        <f t="shared" ref="E51:E56" si="33">($A51*$B51*336/$C51)*0.7</f>
        <v>1543.5</v>
      </c>
      <c r="F51" s="4">
        <f t="shared" ref="F51:F56" si="34">D51-E51</f>
        <v>661.5</v>
      </c>
    </row>
    <row r="52" spans="1:6" x14ac:dyDescent="0.25">
      <c r="A52" s="1">
        <v>70</v>
      </c>
      <c r="B52" s="8">
        <v>3.08</v>
      </c>
      <c r="C52" s="1">
        <v>32</v>
      </c>
      <c r="D52" s="4">
        <f t="shared" si="32"/>
        <v>2263.7999999999997</v>
      </c>
      <c r="E52" s="4">
        <f t="shared" si="33"/>
        <v>1584.6599999999996</v>
      </c>
      <c r="F52" s="4">
        <f t="shared" si="34"/>
        <v>679.1400000000001</v>
      </c>
    </row>
    <row r="53" spans="1:6" x14ac:dyDescent="0.25">
      <c r="A53" s="1">
        <v>70</v>
      </c>
      <c r="B53" s="8">
        <v>3.23</v>
      </c>
      <c r="C53" s="1">
        <v>32</v>
      </c>
      <c r="D53" s="4">
        <f t="shared" si="32"/>
        <v>2374.0499999999997</v>
      </c>
      <c r="E53" s="4">
        <f t="shared" si="33"/>
        <v>1661.8349999999998</v>
      </c>
      <c r="F53" s="4">
        <f t="shared" si="34"/>
        <v>712.21499999999992</v>
      </c>
    </row>
    <row r="54" spans="1:6" x14ac:dyDescent="0.25">
      <c r="A54" s="1">
        <v>70</v>
      </c>
      <c r="B54" s="8">
        <v>3.36</v>
      </c>
      <c r="C54" s="1">
        <v>32</v>
      </c>
      <c r="D54" s="4">
        <f t="shared" si="32"/>
        <v>2469.6</v>
      </c>
      <c r="E54" s="4">
        <f t="shared" si="33"/>
        <v>1728.7199999999998</v>
      </c>
      <c r="F54" s="4">
        <f t="shared" si="34"/>
        <v>740.88000000000011</v>
      </c>
    </row>
    <row r="55" spans="1:6" x14ac:dyDescent="0.25">
      <c r="A55" s="1">
        <v>70</v>
      </c>
      <c r="B55" s="8">
        <v>3.55</v>
      </c>
      <c r="C55" s="1">
        <v>32</v>
      </c>
      <c r="D55" s="4">
        <f t="shared" si="32"/>
        <v>2609.25</v>
      </c>
      <c r="E55" s="4">
        <f t="shared" si="33"/>
        <v>1826.4749999999999</v>
      </c>
      <c r="F55" s="4">
        <f t="shared" si="34"/>
        <v>782.77500000000009</v>
      </c>
    </row>
    <row r="56" spans="1:6" x14ac:dyDescent="0.25">
      <c r="A56" s="1">
        <v>70</v>
      </c>
      <c r="B56" s="8">
        <v>3.73</v>
      </c>
      <c r="C56" s="1">
        <v>32</v>
      </c>
      <c r="D56" s="4">
        <f t="shared" si="32"/>
        <v>2741.55</v>
      </c>
      <c r="E56" s="4">
        <f t="shared" si="33"/>
        <v>1919.085</v>
      </c>
      <c r="F56" s="4">
        <f t="shared" si="34"/>
        <v>822.46500000000015</v>
      </c>
    </row>
    <row r="57" spans="1:6" x14ac:dyDescent="0.25">
      <c r="A57" s="1">
        <v>70</v>
      </c>
      <c r="B57" s="8">
        <v>3.9</v>
      </c>
      <c r="C57" s="1">
        <v>32</v>
      </c>
      <c r="D57" s="4">
        <f t="shared" ref="D57:D58" si="35">A57*B57*336/C57</f>
        <v>2866.5</v>
      </c>
      <c r="E57" s="4">
        <f t="shared" ref="E57:E60" si="36">($A57*$B57*336/$C57)*0.7</f>
        <v>2006.55</v>
      </c>
      <c r="F57" s="4">
        <f t="shared" ref="F57:F58" si="37">D57-E57</f>
        <v>859.95</v>
      </c>
    </row>
    <row r="58" spans="1:6" x14ac:dyDescent="0.25">
      <c r="A58" s="1">
        <v>70</v>
      </c>
      <c r="B58" s="8">
        <v>4.1100000000000003</v>
      </c>
      <c r="C58" s="1">
        <v>32</v>
      </c>
      <c r="D58" s="4">
        <f t="shared" si="35"/>
        <v>3020.8500000000004</v>
      </c>
      <c r="E58" s="4">
        <f t="shared" si="36"/>
        <v>2114.5950000000003</v>
      </c>
      <c r="F58" s="4">
        <f t="shared" si="37"/>
        <v>906.25500000000011</v>
      </c>
    </row>
    <row r="59" spans="1:6" x14ac:dyDescent="0.25">
      <c r="A59" s="1">
        <v>70</v>
      </c>
      <c r="B59" s="8">
        <v>4.5599999999999996</v>
      </c>
      <c r="C59" s="1">
        <v>32</v>
      </c>
      <c r="D59" s="4">
        <f t="shared" ref="D59:D60" si="38">A59*B59*336/C59</f>
        <v>3351.6</v>
      </c>
      <c r="E59" s="4">
        <f t="shared" si="36"/>
        <v>2346.12</v>
      </c>
      <c r="F59" s="4">
        <f t="shared" ref="F59:F60" si="39">D59-E59</f>
        <v>1005.48</v>
      </c>
    </row>
    <row r="60" spans="1:6" x14ac:dyDescent="0.25">
      <c r="A60" s="1">
        <v>70</v>
      </c>
      <c r="B60" s="8">
        <v>4.88</v>
      </c>
      <c r="C60" s="1">
        <v>32</v>
      </c>
      <c r="D60" s="4">
        <f t="shared" si="38"/>
        <v>3586.7999999999997</v>
      </c>
      <c r="E60" s="4">
        <f t="shared" si="36"/>
        <v>2510.7599999999998</v>
      </c>
      <c r="F60" s="4">
        <f t="shared" si="39"/>
        <v>1076.04</v>
      </c>
    </row>
    <row r="62" spans="1:6" x14ac:dyDescent="0.25">
      <c r="A62" s="1">
        <v>70</v>
      </c>
      <c r="B62" s="8">
        <v>3</v>
      </c>
      <c r="C62" s="1">
        <v>34</v>
      </c>
      <c r="D62" s="4">
        <f t="shared" ref="D62:D67" si="40">A62*B62*336/C62</f>
        <v>2075.294117647059</v>
      </c>
      <c r="E62" s="4">
        <f t="shared" ref="E62:E67" si="41">($A62*$B62*336/$C62)*0.7</f>
        <v>1452.7058823529412</v>
      </c>
      <c r="F62" s="4">
        <f t="shared" ref="F62:F67" si="42">D62-E62</f>
        <v>622.58823529411779</v>
      </c>
    </row>
    <row r="63" spans="1:6" x14ac:dyDescent="0.25">
      <c r="A63" s="1">
        <v>70</v>
      </c>
      <c r="B63" s="8">
        <v>3.08</v>
      </c>
      <c r="C63" s="1">
        <v>34</v>
      </c>
      <c r="D63" s="4">
        <f t="shared" si="40"/>
        <v>2130.6352941176469</v>
      </c>
      <c r="E63" s="4">
        <f t="shared" si="41"/>
        <v>1491.4447058823528</v>
      </c>
      <c r="F63" s="4">
        <f t="shared" si="42"/>
        <v>639.19058823529417</v>
      </c>
    </row>
    <row r="64" spans="1:6" x14ac:dyDescent="0.25">
      <c r="A64" s="1">
        <v>70</v>
      </c>
      <c r="B64" s="8">
        <v>3.23</v>
      </c>
      <c r="C64" s="1">
        <v>34</v>
      </c>
      <c r="D64" s="4">
        <f t="shared" si="40"/>
        <v>2234.3999999999996</v>
      </c>
      <c r="E64" s="4">
        <f t="shared" si="41"/>
        <v>1564.0799999999997</v>
      </c>
      <c r="F64" s="4">
        <f t="shared" si="42"/>
        <v>670.31999999999994</v>
      </c>
    </row>
    <row r="65" spans="1:6" x14ac:dyDescent="0.25">
      <c r="A65" s="1">
        <v>70</v>
      </c>
      <c r="B65" s="8">
        <v>3.36</v>
      </c>
      <c r="C65" s="1">
        <v>34</v>
      </c>
      <c r="D65" s="4">
        <f t="shared" si="40"/>
        <v>2324.3294117647056</v>
      </c>
      <c r="E65" s="4">
        <f t="shared" si="41"/>
        <v>1627.0305882352939</v>
      </c>
      <c r="F65" s="4">
        <f t="shared" si="42"/>
        <v>697.29882352941172</v>
      </c>
    </row>
    <row r="66" spans="1:6" x14ac:dyDescent="0.25">
      <c r="A66" s="1">
        <v>70</v>
      </c>
      <c r="B66" s="8">
        <v>3.55</v>
      </c>
      <c r="C66" s="1">
        <v>34</v>
      </c>
      <c r="D66" s="4">
        <f t="shared" si="40"/>
        <v>2455.7647058823532</v>
      </c>
      <c r="E66" s="4">
        <f t="shared" si="41"/>
        <v>1719.035294117647</v>
      </c>
      <c r="F66" s="4">
        <f t="shared" si="42"/>
        <v>736.72941176470613</v>
      </c>
    </row>
    <row r="67" spans="1:6" x14ac:dyDescent="0.25">
      <c r="A67" s="1">
        <v>70</v>
      </c>
      <c r="B67" s="8">
        <v>3.73</v>
      </c>
      <c r="C67" s="1">
        <v>34</v>
      </c>
      <c r="D67" s="4">
        <f t="shared" si="40"/>
        <v>2580.2823529411767</v>
      </c>
      <c r="E67" s="4">
        <f t="shared" si="41"/>
        <v>1806.1976470588236</v>
      </c>
      <c r="F67" s="4">
        <f t="shared" si="42"/>
        <v>774.08470588235309</v>
      </c>
    </row>
    <row r="68" spans="1:6" x14ac:dyDescent="0.25">
      <c r="A68" s="1">
        <v>70</v>
      </c>
      <c r="B68" s="8">
        <v>3.9</v>
      </c>
      <c r="C68" s="1">
        <v>34</v>
      </c>
      <c r="D68" s="4">
        <f t="shared" ref="D68:D69" si="43">A68*B68*336/C68</f>
        <v>2697.8823529411766</v>
      </c>
      <c r="E68" s="4">
        <f t="shared" ref="E68:E71" si="44">($A68*$B68*336/$C68)*0.7</f>
        <v>1888.5176470588235</v>
      </c>
      <c r="F68" s="4">
        <f t="shared" ref="F68:F69" si="45">D68-E68</f>
        <v>809.36470588235306</v>
      </c>
    </row>
    <row r="69" spans="1:6" x14ac:dyDescent="0.25">
      <c r="A69" s="1">
        <v>70</v>
      </c>
      <c r="B69" s="8">
        <v>4.1100000000000003</v>
      </c>
      <c r="C69" s="1">
        <v>34</v>
      </c>
      <c r="D69" s="4">
        <f t="shared" si="43"/>
        <v>2843.1529411764709</v>
      </c>
      <c r="E69" s="4">
        <f t="shared" si="44"/>
        <v>1990.2070588235295</v>
      </c>
      <c r="F69" s="4">
        <f t="shared" si="45"/>
        <v>852.94588235294145</v>
      </c>
    </row>
    <row r="70" spans="1:6" x14ac:dyDescent="0.25">
      <c r="A70" s="1">
        <v>70</v>
      </c>
      <c r="B70" s="8">
        <v>4.5599999999999996</v>
      </c>
      <c r="C70" s="1">
        <v>34</v>
      </c>
      <c r="D70" s="4">
        <f t="shared" ref="D70:D71" si="46">A70*B70*336/C70</f>
        <v>3154.4470588235295</v>
      </c>
      <c r="E70" s="4">
        <f t="shared" si="44"/>
        <v>2208.1129411764705</v>
      </c>
      <c r="F70" s="4">
        <f t="shared" ref="F70:F71" si="47">D70-E70</f>
        <v>946.33411764705897</v>
      </c>
    </row>
    <row r="71" spans="1:6" x14ac:dyDescent="0.25">
      <c r="A71" s="1">
        <v>70</v>
      </c>
      <c r="B71" s="8">
        <v>4.88</v>
      </c>
      <c r="C71" s="1">
        <v>34</v>
      </c>
      <c r="D71" s="4">
        <f t="shared" si="46"/>
        <v>3375.8117647058821</v>
      </c>
      <c r="E71" s="4">
        <f t="shared" si="44"/>
        <v>2363.0682352941171</v>
      </c>
      <c r="F71" s="4">
        <f t="shared" si="47"/>
        <v>1012.7435294117649</v>
      </c>
    </row>
  </sheetData>
  <pageMargins left="0.7" right="0.7" top="0.75" bottom="0.75" header="0.3" footer="0.3"/>
  <pageSetup orientation="portrait" r:id="rId1"/>
  <rowBreaks count="1" manualBreakCount="1">
    <brk id="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F12" sqref="F12"/>
    </sheetView>
  </sheetViews>
  <sheetFormatPr defaultRowHeight="15" x14ac:dyDescent="0.25"/>
  <cols>
    <col min="6" max="6" width="16.7109375" style="1" customWidth="1"/>
  </cols>
  <sheetData>
    <row r="1" spans="1:6" x14ac:dyDescent="0.25">
      <c r="F1" s="1" t="s">
        <v>6</v>
      </c>
    </row>
    <row r="2" spans="1:6" x14ac:dyDescent="0.25">
      <c r="D2" s="1" t="s">
        <v>13</v>
      </c>
      <c r="E2" s="1" t="s">
        <v>16</v>
      </c>
      <c r="F2" s="1" t="s">
        <v>15</v>
      </c>
    </row>
    <row r="3" spans="1:6" ht="15.75" thickBot="1" x14ac:dyDescent="0.3">
      <c r="A3" s="10" t="s">
        <v>0</v>
      </c>
      <c r="B3" s="10" t="s">
        <v>7</v>
      </c>
      <c r="C3" s="10" t="s">
        <v>8</v>
      </c>
      <c r="D3" s="10" t="s">
        <v>10</v>
      </c>
      <c r="E3" s="11" t="s">
        <v>17</v>
      </c>
      <c r="F3" s="12" t="s">
        <v>14</v>
      </c>
    </row>
    <row r="4" spans="1:6" x14ac:dyDescent="0.25">
      <c r="A4" s="1">
        <v>60</v>
      </c>
      <c r="B4" s="8">
        <v>3</v>
      </c>
      <c r="C4" s="1">
        <v>26</v>
      </c>
      <c r="D4" s="4">
        <f>($A4*$B4*336/$C4)*0.7</f>
        <v>1628.3076923076922</v>
      </c>
      <c r="E4" s="4">
        <f>($A4*$B4*336/$C4)*0.67</f>
        <v>1558.523076923077</v>
      </c>
      <c r="F4" s="4">
        <f t="shared" ref="F4:F12" si="0">E4-E14</f>
        <v>111.323076923077</v>
      </c>
    </row>
    <row r="5" spans="1:6" x14ac:dyDescent="0.25">
      <c r="A5" s="1">
        <v>60</v>
      </c>
      <c r="B5" s="8">
        <v>3.08</v>
      </c>
      <c r="C5" s="1">
        <v>26</v>
      </c>
      <c r="D5" s="4">
        <f t="shared" ref="D5:D12" si="1">($A5*$B5*336/$C5)*0.7</f>
        <v>1671.7292307692308</v>
      </c>
      <c r="E5" s="4">
        <f t="shared" ref="E5:E22" si="2">($A5*$B5*336/$C5)*0.67</f>
        <v>1600.0836923076924</v>
      </c>
      <c r="F5" s="4">
        <f t="shared" si="0"/>
        <v>114.29169230769253</v>
      </c>
    </row>
    <row r="6" spans="1:6" x14ac:dyDescent="0.25">
      <c r="A6" s="1">
        <v>60</v>
      </c>
      <c r="B6" s="8">
        <v>3.23</v>
      </c>
      <c r="C6" s="1">
        <v>26</v>
      </c>
      <c r="D6" s="4">
        <f t="shared" si="1"/>
        <v>1753.1446153846155</v>
      </c>
      <c r="E6" s="4">
        <f t="shared" si="2"/>
        <v>1678.0098461538464</v>
      </c>
      <c r="F6" s="4">
        <f t="shared" si="0"/>
        <v>119.85784615384637</v>
      </c>
    </row>
    <row r="7" spans="1:6" x14ac:dyDescent="0.25">
      <c r="A7" s="1">
        <v>60</v>
      </c>
      <c r="B7" s="8">
        <v>3.36</v>
      </c>
      <c r="C7" s="1">
        <v>26</v>
      </c>
      <c r="D7" s="4">
        <f t="shared" si="1"/>
        <v>1823.7046153846152</v>
      </c>
      <c r="E7" s="4">
        <f t="shared" si="2"/>
        <v>1745.5458461538462</v>
      </c>
      <c r="F7" s="4">
        <f t="shared" si="0"/>
        <v>124.68184615384621</v>
      </c>
    </row>
    <row r="8" spans="1:6" x14ac:dyDescent="0.25">
      <c r="A8" s="1">
        <v>60</v>
      </c>
      <c r="B8" s="8">
        <v>3.55</v>
      </c>
      <c r="C8" s="1">
        <v>26</v>
      </c>
      <c r="D8" s="4">
        <f t="shared" si="1"/>
        <v>1926.8307692307692</v>
      </c>
      <c r="E8" s="4">
        <f t="shared" si="2"/>
        <v>1844.2523076923078</v>
      </c>
      <c r="F8" s="4">
        <f t="shared" si="0"/>
        <v>131.73230769230759</v>
      </c>
    </row>
    <row r="9" spans="1:6" x14ac:dyDescent="0.25">
      <c r="A9" s="1">
        <v>60</v>
      </c>
      <c r="B9" s="8">
        <v>3.73</v>
      </c>
      <c r="C9" s="1">
        <v>26</v>
      </c>
      <c r="D9" s="4">
        <f t="shared" si="1"/>
        <v>2024.5292307692307</v>
      </c>
      <c r="E9" s="4">
        <f t="shared" si="2"/>
        <v>1937.7636923076925</v>
      </c>
      <c r="F9" s="4">
        <f t="shared" si="0"/>
        <v>138.41169230769242</v>
      </c>
    </row>
    <row r="10" spans="1:6" x14ac:dyDescent="0.25">
      <c r="A10" s="1">
        <v>60</v>
      </c>
      <c r="B10" s="8">
        <v>3.9</v>
      </c>
      <c r="C10" s="1">
        <v>26</v>
      </c>
      <c r="D10" s="4">
        <f t="shared" si="1"/>
        <v>2116.7999999999997</v>
      </c>
      <c r="E10" s="4">
        <f t="shared" si="2"/>
        <v>2026.0800000000002</v>
      </c>
      <c r="F10" s="4">
        <f t="shared" si="0"/>
        <v>144.72000000000003</v>
      </c>
    </row>
    <row r="11" spans="1:6" x14ac:dyDescent="0.25">
      <c r="A11" s="1">
        <v>60</v>
      </c>
      <c r="B11" s="8">
        <v>4.1100000000000003</v>
      </c>
      <c r="C11" s="1">
        <v>26</v>
      </c>
      <c r="D11" s="4">
        <f t="shared" si="1"/>
        <v>2230.7815384615383</v>
      </c>
      <c r="E11" s="4">
        <f t="shared" si="2"/>
        <v>2135.1766153846156</v>
      </c>
      <c r="F11" s="4">
        <f t="shared" si="0"/>
        <v>152.5126153846154</v>
      </c>
    </row>
    <row r="12" spans="1:6" x14ac:dyDescent="0.25">
      <c r="A12" s="1">
        <v>60</v>
      </c>
      <c r="B12" s="8">
        <v>4.5599999999999996</v>
      </c>
      <c r="C12" s="1">
        <v>26</v>
      </c>
      <c r="D12" s="4">
        <f t="shared" si="1"/>
        <v>2475.0276923076917</v>
      </c>
      <c r="E12" s="4">
        <f t="shared" si="2"/>
        <v>2368.9550769230768</v>
      </c>
      <c r="F12" s="4">
        <f t="shared" si="0"/>
        <v>169.21107692307669</v>
      </c>
    </row>
    <row r="13" spans="1:6" x14ac:dyDescent="0.25">
      <c r="A13" s="1"/>
      <c r="E13" s="4"/>
      <c r="F13" s="4"/>
    </row>
    <row r="14" spans="1:6" x14ac:dyDescent="0.25">
      <c r="A14" s="1">
        <v>60</v>
      </c>
      <c r="B14" s="8">
        <v>3</v>
      </c>
      <c r="C14" s="1">
        <v>28</v>
      </c>
      <c r="D14" s="4">
        <f t="shared" ref="D14:D22" si="3">($A14*$B14*336/$C14)*0.7</f>
        <v>1512</v>
      </c>
      <c r="E14" s="4">
        <f t="shared" si="2"/>
        <v>1447.2</v>
      </c>
      <c r="F14" s="4"/>
    </row>
    <row r="15" spans="1:6" x14ac:dyDescent="0.25">
      <c r="A15" s="1">
        <v>60</v>
      </c>
      <c r="B15" s="8">
        <v>3.08</v>
      </c>
      <c r="C15" s="1">
        <v>28</v>
      </c>
      <c r="D15" s="4">
        <f t="shared" si="3"/>
        <v>1552.32</v>
      </c>
      <c r="E15" s="4">
        <f t="shared" si="2"/>
        <v>1485.7919999999999</v>
      </c>
      <c r="F15" s="4"/>
    </row>
    <row r="16" spans="1:6" x14ac:dyDescent="0.25">
      <c r="A16" s="1">
        <v>60</v>
      </c>
      <c r="B16" s="8">
        <v>3.23</v>
      </c>
      <c r="C16" s="1">
        <v>28</v>
      </c>
      <c r="D16" s="4">
        <f t="shared" si="3"/>
        <v>1627.9199999999998</v>
      </c>
      <c r="E16" s="4">
        <f t="shared" si="2"/>
        <v>1558.152</v>
      </c>
      <c r="F16" s="4"/>
    </row>
    <row r="17" spans="1:6" x14ac:dyDescent="0.25">
      <c r="A17" s="1">
        <v>60</v>
      </c>
      <c r="B17" s="8">
        <v>3.36</v>
      </c>
      <c r="C17" s="1">
        <v>28</v>
      </c>
      <c r="D17" s="4">
        <f t="shared" si="3"/>
        <v>1693.4399999999998</v>
      </c>
      <c r="E17" s="4">
        <f t="shared" si="2"/>
        <v>1620.864</v>
      </c>
      <c r="F17" s="4"/>
    </row>
    <row r="18" spans="1:6" x14ac:dyDescent="0.25">
      <c r="A18" s="1">
        <v>60</v>
      </c>
      <c r="B18" s="8">
        <v>3.55</v>
      </c>
      <c r="C18" s="1">
        <v>28</v>
      </c>
      <c r="D18" s="4">
        <f t="shared" si="3"/>
        <v>1789.1999999999998</v>
      </c>
      <c r="E18" s="4">
        <f t="shared" si="2"/>
        <v>1712.5200000000002</v>
      </c>
      <c r="F18" s="4"/>
    </row>
    <row r="19" spans="1:6" x14ac:dyDescent="0.25">
      <c r="A19" s="1">
        <v>60</v>
      </c>
      <c r="B19" s="8">
        <v>3.73</v>
      </c>
      <c r="C19" s="1">
        <v>28</v>
      </c>
      <c r="D19" s="4">
        <f t="shared" si="3"/>
        <v>1879.9199999999998</v>
      </c>
      <c r="E19" s="4">
        <f t="shared" si="2"/>
        <v>1799.3520000000001</v>
      </c>
      <c r="F19" s="4"/>
    </row>
    <row r="20" spans="1:6" x14ac:dyDescent="0.25">
      <c r="A20" s="1">
        <v>60</v>
      </c>
      <c r="B20" s="8">
        <v>3.9</v>
      </c>
      <c r="C20" s="1">
        <v>28</v>
      </c>
      <c r="D20" s="4">
        <f t="shared" si="3"/>
        <v>1965.6</v>
      </c>
      <c r="E20" s="4">
        <f t="shared" si="2"/>
        <v>1881.3600000000001</v>
      </c>
      <c r="F20" s="4"/>
    </row>
    <row r="21" spans="1:6" x14ac:dyDescent="0.25">
      <c r="A21" s="1">
        <v>60</v>
      </c>
      <c r="B21" s="8">
        <v>4.1100000000000003</v>
      </c>
      <c r="C21" s="1">
        <v>28</v>
      </c>
      <c r="D21" s="4">
        <f t="shared" si="3"/>
        <v>2071.44</v>
      </c>
      <c r="E21" s="4">
        <f t="shared" si="2"/>
        <v>1982.6640000000002</v>
      </c>
      <c r="F21" s="4"/>
    </row>
    <row r="22" spans="1:6" x14ac:dyDescent="0.25">
      <c r="A22" s="1">
        <v>60</v>
      </c>
      <c r="B22" s="8">
        <v>4.5599999999999996</v>
      </c>
      <c r="C22" s="1">
        <v>28</v>
      </c>
      <c r="D22" s="4">
        <f t="shared" si="3"/>
        <v>2298.2399999999998</v>
      </c>
      <c r="E22" s="4">
        <f t="shared" si="2"/>
        <v>2199.7440000000001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Engine RPM</vt:lpstr>
      <vt:lpstr>Sheet2</vt:lpstr>
      <vt:lpstr>Sheet3</vt:lpstr>
    </vt:vector>
  </TitlesOfParts>
  <Company>OUHSC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rmiller5</dc:creator>
  <cp:lastModifiedBy>Miller, Rick C.  (HSC)</cp:lastModifiedBy>
  <cp:lastPrinted>2015-07-10T13:06:54Z</cp:lastPrinted>
  <dcterms:created xsi:type="dcterms:W3CDTF">2010-01-13T15:29:25Z</dcterms:created>
  <dcterms:modified xsi:type="dcterms:W3CDTF">2015-07-10T20:55:13Z</dcterms:modified>
</cp:coreProperties>
</file>